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nora9ma/Desktop/トロント5/診断ツール/"/>
    </mc:Choice>
  </mc:AlternateContent>
  <xr:revisionPtr revIDLastSave="0" documentId="13_ncr:1_{C9B04D9F-45A4-9140-9488-3379CEC3DFA6}" xr6:coauthVersionLast="47" xr6:coauthVersionMax="47" xr10:uidLastSave="{00000000-0000-0000-0000-000000000000}"/>
  <bookViews>
    <workbookView xWindow="0" yWindow="660" windowWidth="29400" windowHeight="18460" xr2:uid="{00000000-000D-0000-FFFF-FFFF00000000}"/>
  </bookViews>
  <sheets>
    <sheet name="原盤ベア手当計算表 "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 l="1"/>
  <c r="E15" i="1"/>
  <c r="I14" i="1"/>
  <c r="H14" i="1"/>
  <c r="G14" i="1"/>
  <c r="J14" i="1" s="1"/>
  <c r="K14" i="1" s="1"/>
  <c r="I13" i="1"/>
  <c r="H13" i="1" s="1"/>
  <c r="I12" i="1"/>
  <c r="H12" i="1"/>
  <c r="G12" i="1"/>
  <c r="J12" i="1" s="1"/>
  <c r="K12" i="1" s="1"/>
  <c r="I11" i="1"/>
  <c r="G11" i="1" s="1"/>
  <c r="I10" i="1"/>
  <c r="H10" i="1" s="1"/>
  <c r="I9" i="1"/>
  <c r="H9" i="1"/>
  <c r="G9" i="1"/>
  <c r="J9" i="1" s="1"/>
  <c r="K9" i="1" s="1"/>
  <c r="I8" i="1"/>
  <c r="H8" i="1" s="1"/>
  <c r="I7" i="1"/>
  <c r="G7" i="1" s="1"/>
  <c r="J7" i="1" s="1"/>
  <c r="K7" i="1" s="1"/>
  <c r="H7" i="1"/>
  <c r="I6" i="1"/>
  <c r="H6" i="1"/>
  <c r="G6" i="1"/>
  <c r="J6" i="1" s="1"/>
  <c r="K6" i="1" s="1"/>
  <c r="I5" i="1"/>
  <c r="I4" i="1"/>
  <c r="H4" i="1"/>
  <c r="G4" i="1"/>
  <c r="J4" i="1" s="1"/>
  <c r="K4" i="1" s="1"/>
  <c r="I3" i="1"/>
  <c r="H3" i="1"/>
  <c r="G3" i="1"/>
  <c r="J3" i="1" s="1"/>
  <c r="H11" i="1" l="1"/>
  <c r="J11" i="1" s="1"/>
  <c r="K11" i="1" s="1"/>
  <c r="I15" i="1"/>
  <c r="K3" i="1"/>
  <c r="G8" i="1"/>
  <c r="J8" i="1" s="1"/>
  <c r="K8" i="1" s="1"/>
  <c r="G5" i="1"/>
  <c r="J5" i="1" s="1"/>
  <c r="K5" i="1" s="1"/>
  <c r="G13" i="1"/>
  <c r="J13" i="1" s="1"/>
  <c r="K13" i="1" s="1"/>
  <c r="H5" i="1"/>
  <c r="G10" i="1"/>
  <c r="J10" i="1" s="1"/>
  <c r="K10" i="1" s="1"/>
  <c r="K15" i="1" l="1"/>
  <c r="J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6" authorId="0" shapeId="0" xr:uid="{00000000-0006-0000-0000-000001000000}">
      <text>
        <r>
          <rPr>
            <sz val="10"/>
            <color rgb="FF000000"/>
            <rFont val="Arial"/>
            <scheme val="minor"/>
          </rPr>
          <t>診療報酬のベアの初診の点数入力</t>
        </r>
      </text>
    </comment>
    <comment ref="B17" authorId="0" shapeId="0" xr:uid="{00000000-0006-0000-0000-000002000000}">
      <text>
        <r>
          <rPr>
            <sz val="10"/>
            <color rgb="FF000000"/>
            <rFont val="Arial"/>
            <family val="2"/>
          </rPr>
          <t>診療報酬のベアの再診の点数入力</t>
        </r>
      </text>
    </comment>
    <comment ref="B18" authorId="0" shapeId="0" xr:uid="{00000000-0006-0000-0000-000003000000}">
      <text>
        <r>
          <rPr>
            <sz val="10"/>
            <color rgb="FF000000"/>
            <rFont val="Arial"/>
            <family val="2"/>
          </rPr>
          <t>月の出勤数が少ないスタッフに適用</t>
        </r>
        <r>
          <rPr>
            <sz val="10"/>
            <color rgb="FF000000"/>
            <rFont val="Arial"/>
            <family val="2"/>
          </rPr>
          <t xml:space="preserve">
</t>
        </r>
        <r>
          <rPr>
            <sz val="10"/>
            <color rgb="FF000000"/>
            <rFont val="Arial"/>
            <family val="2"/>
          </rPr>
          <t>育休中の出勤とか、、、。</t>
        </r>
      </text>
    </comment>
  </commentList>
</comments>
</file>

<file path=xl/sharedStrings.xml><?xml version="1.0" encoding="utf-8"?>
<sst xmlns="http://schemas.openxmlformats.org/spreadsheetml/2006/main" count="32" uniqueCount="30">
  <si>
    <t>常勤数</t>
  </si>
  <si>
    <t>非常勤数</t>
  </si>
  <si>
    <t>定額人数</t>
  </si>
  <si>
    <t>再診数</t>
  </si>
  <si>
    <t>初診数</t>
  </si>
  <si>
    <t>常勤ベア月額</t>
  </si>
  <si>
    <t>非常勤ベア月額</t>
  </si>
  <si>
    <t>ベア収入</t>
  </si>
  <si>
    <t>ベア支出金額</t>
  </si>
  <si>
    <t>支出ー収入</t>
  </si>
  <si>
    <t>6月</t>
  </si>
  <si>
    <t>7月</t>
  </si>
  <si>
    <t>8月</t>
  </si>
  <si>
    <t>9月</t>
  </si>
  <si>
    <t>10月</t>
  </si>
  <si>
    <t>11月</t>
  </si>
  <si>
    <t>12月</t>
  </si>
  <si>
    <t>1月</t>
  </si>
  <si>
    <t>2月</t>
  </si>
  <si>
    <t>3月</t>
  </si>
  <si>
    <t>4月</t>
  </si>
  <si>
    <t>5月</t>
  </si>
  <si>
    <t>合計</t>
  </si>
  <si>
    <t>／</t>
  </si>
  <si>
    <t>初診点数</t>
  </si>
  <si>
    <t>再診</t>
  </si>
  <si>
    <t xml:space="preserve">定額 </t>
  </si>
  <si>
    <t>常勤比率</t>
  </si>
  <si>
    <t>非常勤比率</t>
  </si>
  <si>
    <r>
      <rPr>
        <sz val="10"/>
        <color theme="1"/>
        <rFont val="MS Gothic"/>
        <family val="2"/>
        <charset val="128"/>
      </rPr>
      <t>毎月変動するベア手当の金額を自動計算することができます。</t>
    </r>
    <r>
      <rPr>
        <sz val="10"/>
        <color theme="1"/>
        <rFont val="Arial"/>
      </rPr>
      <t xml:space="preserve">
</t>
    </r>
    <r>
      <rPr>
        <sz val="10"/>
        <color theme="1"/>
        <rFont val="MS Gothic"/>
        <family val="2"/>
        <charset val="128"/>
      </rPr>
      <t>定額で行う医院には恩恵は少ないですが変動制を取り入れているところは計算が楽になります。</t>
    </r>
    <r>
      <rPr>
        <sz val="10"/>
        <color theme="1"/>
        <rFont val="Arial"/>
      </rPr>
      <t xml:space="preserve">
</t>
    </r>
    <r>
      <rPr>
        <sz val="10"/>
        <color theme="1"/>
        <rFont val="MS Gothic"/>
        <family val="2"/>
        <charset val="128"/>
      </rPr>
      <t>保険点数を入力した上で</t>
    </r>
    <r>
      <rPr>
        <sz val="10"/>
        <color theme="1"/>
        <rFont val="Arial"/>
      </rPr>
      <t xml:space="preserve">
</t>
    </r>
    <r>
      <rPr>
        <sz val="10"/>
        <color theme="1"/>
        <rFont val="MS Gothic"/>
        <family val="2"/>
        <charset val="128"/>
      </rPr>
      <t>分配割合を常勤、非常勤で分けたい場合、常勤：非常勤＝</t>
    </r>
    <r>
      <rPr>
        <sz val="10"/>
        <color theme="1"/>
        <rFont val="Arial"/>
      </rPr>
      <t>2</t>
    </r>
    <r>
      <rPr>
        <sz val="10"/>
        <color theme="1"/>
        <rFont val="MS Gothic"/>
        <family val="2"/>
        <charset val="128"/>
      </rPr>
      <t>：</t>
    </r>
    <r>
      <rPr>
        <sz val="10"/>
        <color theme="1"/>
        <rFont val="Arial"/>
      </rPr>
      <t>1</t>
    </r>
    <r>
      <rPr>
        <sz val="10"/>
        <color theme="1"/>
        <rFont val="MS Gothic"/>
        <family val="2"/>
        <charset val="128"/>
      </rPr>
      <t>　の場合は常勤比率　</t>
    </r>
    <r>
      <rPr>
        <sz val="10"/>
        <color theme="1"/>
        <rFont val="Arial"/>
      </rPr>
      <t>2</t>
    </r>
    <r>
      <rPr>
        <sz val="10"/>
        <color theme="1"/>
        <rFont val="MS Gothic"/>
        <family val="2"/>
        <charset val="128"/>
      </rPr>
      <t>　日常勤比率　</t>
    </r>
    <r>
      <rPr>
        <sz val="10"/>
        <color theme="1"/>
        <rFont val="Arial"/>
      </rPr>
      <t>1</t>
    </r>
    <r>
      <rPr>
        <sz val="10"/>
        <color theme="1"/>
        <rFont val="MS Gothic"/>
        <family val="2"/>
        <charset val="128"/>
      </rPr>
      <t>　と入力　</t>
    </r>
    <r>
      <rPr>
        <sz val="10"/>
        <color theme="1"/>
        <rFont val="Arial"/>
      </rPr>
      <t xml:space="preserve">
</t>
    </r>
    <r>
      <rPr>
        <sz val="10"/>
        <color theme="1"/>
        <rFont val="MS Gothic"/>
        <family val="2"/>
        <charset val="128"/>
      </rPr>
      <t>差をつけないのであればそれぞれに</t>
    </r>
    <r>
      <rPr>
        <sz val="10"/>
        <color theme="1"/>
        <rFont val="Arial"/>
      </rPr>
      <t>1</t>
    </r>
    <r>
      <rPr>
        <sz val="10"/>
        <color theme="1"/>
        <rFont val="MS Gothic"/>
        <family val="2"/>
        <charset val="128"/>
      </rPr>
      <t>を入力</t>
    </r>
    <r>
      <rPr>
        <sz val="10"/>
        <color theme="1"/>
        <rFont val="Arial"/>
      </rPr>
      <t xml:space="preserve">
</t>
    </r>
    <r>
      <rPr>
        <sz val="10"/>
        <color theme="1"/>
        <rFont val="MS Gothic"/>
        <family val="2"/>
        <charset val="128"/>
      </rPr>
      <t>それとは別に出勤が少ない人には定額設定をしたい場合には金額を入力　例えば</t>
    </r>
    <r>
      <rPr>
        <sz val="10"/>
        <color theme="1"/>
        <rFont val="Arial"/>
      </rPr>
      <t xml:space="preserve"> 200
</t>
    </r>
    <r>
      <rPr>
        <sz val="10"/>
        <color theme="1"/>
        <rFont val="MS Gothic"/>
        <family val="2"/>
        <charset val="128"/>
      </rPr>
      <t>全員定額にするのであれば比率にそれぞれ</t>
    </r>
    <r>
      <rPr>
        <sz val="10"/>
        <color theme="1"/>
        <rFont val="Arial"/>
      </rPr>
      <t>0</t>
    </r>
    <r>
      <rPr>
        <sz val="10"/>
        <color theme="1"/>
        <rFont val="MS Gothic"/>
        <family val="2"/>
        <charset val="128"/>
      </rPr>
      <t>を入力し定額金額を入力。</t>
    </r>
    <r>
      <rPr>
        <sz val="10"/>
        <color theme="1"/>
        <rFont val="Arial"/>
      </rPr>
      <t xml:space="preserve">
</t>
    </r>
    <r>
      <rPr>
        <sz val="10"/>
        <color theme="1"/>
        <rFont val="MS Gothic"/>
        <family val="2"/>
        <charset val="128"/>
      </rPr>
      <t>少数点以下は切り上げることで、支給不足による全額返金を防ぐ仕組みになっています。</t>
    </r>
    <r>
      <rPr>
        <sz val="10"/>
        <color theme="1"/>
        <rFont val="Arial"/>
      </rPr>
      <t xml:space="preserve">
</t>
    </r>
    <r>
      <rPr>
        <sz val="10"/>
        <color theme="1"/>
        <rFont val="MS Gothic"/>
        <family val="2"/>
        <charset val="128"/>
      </rPr>
      <t>定額設定のみで使用する場合</t>
    </r>
    <r>
      <rPr>
        <sz val="10"/>
        <color theme="1"/>
        <rFont val="Arial"/>
      </rPr>
      <t xml:space="preserve">
</t>
    </r>
    <r>
      <rPr>
        <sz val="10"/>
        <color theme="1"/>
        <rFont val="MS Gothic"/>
        <family val="2"/>
        <charset val="128"/>
      </rPr>
      <t>チェック：支出ー収入が</t>
    </r>
    <r>
      <rPr>
        <sz val="10"/>
        <color theme="1"/>
        <rFont val="Arial"/>
      </rPr>
      <t>0</t>
    </r>
    <r>
      <rPr>
        <sz val="10"/>
        <color theme="1"/>
        <rFont val="MS Gothic"/>
        <family val="2"/>
        <charset val="128"/>
      </rPr>
      <t>もしくはプラスになっている場合は正常です。</t>
    </r>
    <r>
      <rPr>
        <sz val="10"/>
        <color theme="1"/>
        <rFont val="Arial"/>
      </rPr>
      <t xml:space="preserve">
</t>
    </r>
    <r>
      <rPr>
        <sz val="10"/>
        <color theme="1"/>
        <rFont val="MS Gothic"/>
        <family val="2"/>
        <charset val="128"/>
      </rPr>
      <t>マイナスになっている場合ヤヴァイです。定額金額の修正をしてください。</t>
    </r>
    <r>
      <rPr>
        <sz val="10"/>
        <color theme="1"/>
        <rFont val="Arial"/>
      </rPr>
      <t xml:space="preserve">
</t>
    </r>
    <r>
      <rPr>
        <sz val="10"/>
        <color theme="1"/>
        <rFont val="MS Gothic"/>
        <family val="2"/>
        <charset val="128"/>
      </rPr>
      <t>もしくは、マイナス分を賞与などでスタッフに還元してください。</t>
    </r>
    <r>
      <rPr>
        <sz val="10"/>
        <color rgb="FFCC0000"/>
        <rFont val="Arial"/>
      </rPr>
      <t xml:space="preserve">
</t>
    </r>
    <r>
      <rPr>
        <sz val="10"/>
        <color rgb="FFCC0000"/>
        <rFont val="MS Gothic"/>
        <family val="2"/>
        <charset val="128"/>
      </rPr>
      <t>年途中で点数が変わる場合は、新しいシートを作り点数を変更してください。</t>
    </r>
    <r>
      <rPr>
        <sz val="10"/>
        <color rgb="FFCC0000"/>
        <rFont val="Arial"/>
      </rPr>
      <t xml:space="preserve">
</t>
    </r>
    <r>
      <rPr>
        <sz val="10"/>
        <color rgb="FFCC0000"/>
        <rFont val="MS Gothic"/>
        <family val="2"/>
        <charset val="128"/>
      </rPr>
      <t>同じシートを使用すると全て数字が書き換えられます。</t>
    </r>
    <r>
      <rPr>
        <sz val="10"/>
        <color rgb="FFCC0000"/>
        <rFont val="Arial"/>
      </rPr>
      <t xml:space="preserve">
</t>
    </r>
    <r>
      <rPr>
        <sz val="10"/>
        <color rgb="FFCC0000"/>
        <rFont val="MS Gothic"/>
        <family val="2"/>
        <charset val="128"/>
      </rPr>
      <t>報告の際はそれぞれのシートの合計で記入してください。</t>
    </r>
    <r>
      <rPr>
        <sz val="10"/>
        <color theme="1"/>
        <rFont val="Arial"/>
        <family val="2"/>
        <charset val="128"/>
      </rPr>
      <t xml:space="preserve">
</t>
    </r>
    <r>
      <rPr>
        <sz val="10"/>
        <color theme="1"/>
        <rFont val="MS Gothic"/>
        <family val="2"/>
        <charset val="128"/>
      </rPr>
      <t>再配布禁止です。リンク紹介するのは</t>
    </r>
    <r>
      <rPr>
        <sz val="10"/>
        <color theme="1"/>
        <rFont val="Arial"/>
        <family val="2"/>
        <charset val="128"/>
      </rPr>
      <t>OK</t>
    </r>
    <r>
      <rPr>
        <sz val="10"/>
        <color theme="1"/>
        <rFont val="MS Gothic"/>
        <family val="2"/>
        <charset val="128"/>
      </rPr>
      <t>です。https://kibikinoshika.com/?p=2735</t>
    </r>
    <r>
      <rPr>
        <sz val="10"/>
        <color theme="1"/>
        <rFont val="Arial"/>
        <family val="2"/>
        <charset val="128"/>
      </rPr>
      <t xml:space="preserve">
</t>
    </r>
    <r>
      <rPr>
        <sz val="10"/>
        <color theme="1"/>
        <rFont val="MS Gothic"/>
        <family val="2"/>
        <charset val="128"/>
      </rPr>
      <t>生まれが七尾市、金沢市在住なので使う前に石川県と能登のこと思い出してくれれば喜びます。</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</si>
</sst>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0"/>
  </numFmts>
  <fonts count="14" x14ac:knownFonts="1">
    <font>
      <sz val="10"/>
      <color rgb="FF000000"/>
      <name val="Arial"/>
      <scheme val="minor"/>
    </font>
    <font>
      <sz val="10"/>
      <color theme="1"/>
      <name val="Arial"/>
      <scheme val="minor"/>
    </font>
    <font>
      <sz val="10"/>
      <color rgb="FFCC0000"/>
      <name val="Arial"/>
      <scheme val="minor"/>
    </font>
    <font>
      <sz val="10"/>
      <color rgb="FF0000FF"/>
      <name val="Arial"/>
      <scheme val="minor"/>
    </font>
    <font>
      <sz val="10"/>
      <color rgb="FF1155CC"/>
      <name val="Arial"/>
      <scheme val="minor"/>
    </font>
    <font>
      <sz val="10"/>
      <color rgb="FFA64D79"/>
      <name val="Arial"/>
      <scheme val="minor"/>
    </font>
    <font>
      <sz val="10"/>
      <color rgb="FF000000"/>
      <name val="Arial"/>
      <scheme val="minor"/>
    </font>
    <font>
      <sz val="10"/>
      <color theme="1"/>
      <name val="Arial"/>
    </font>
    <font>
      <sz val="10"/>
      <color rgb="FFCC0000"/>
      <name val="Arial"/>
    </font>
    <font>
      <sz val="10"/>
      <color theme="1"/>
      <name val="Arial"/>
      <family val="2"/>
      <charset val="128"/>
    </font>
    <font>
      <sz val="6"/>
      <name val="Arial"/>
      <family val="3"/>
      <charset val="128"/>
      <scheme val="minor"/>
    </font>
    <font>
      <sz val="10"/>
      <color theme="1"/>
      <name val="MS Gothic"/>
      <family val="2"/>
      <charset val="128"/>
    </font>
    <font>
      <sz val="10"/>
      <color rgb="FFCC0000"/>
      <name val="MS Gothic"/>
      <family val="2"/>
      <charset val="128"/>
    </font>
    <font>
      <sz val="10"/>
      <color rgb="FF000000"/>
      <name val="Arial"/>
      <family val="2"/>
    </font>
  </fonts>
  <fills count="5">
    <fill>
      <patternFill patternType="none"/>
    </fill>
    <fill>
      <patternFill patternType="gray125"/>
    </fill>
    <fill>
      <patternFill patternType="solid">
        <fgColor rgb="FFF9CB9C"/>
        <bgColor rgb="FFF9CB9C"/>
      </patternFill>
    </fill>
    <fill>
      <patternFill patternType="solid">
        <fgColor rgb="FFB6D7A8"/>
        <bgColor rgb="FFB6D7A8"/>
      </patternFill>
    </fill>
    <fill>
      <patternFill patternType="solid">
        <fgColor rgb="FFC27BA0"/>
        <bgColor rgb="FFC27BA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3" fillId="0" borderId="0" xfId="0" applyFont="1"/>
    <xf numFmtId="0" fontId="1" fillId="0" borderId="1" xfId="0" applyFont="1" applyBorder="1" applyAlignment="1">
      <alignment horizontal="center"/>
    </xf>
    <xf numFmtId="0" fontId="2" fillId="0" borderId="1"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xf>
    <xf numFmtId="0" fontId="1" fillId="2" borderId="1" xfId="0" applyFont="1" applyFill="1" applyBorder="1" applyAlignment="1">
      <alignment horizontal="center"/>
    </xf>
    <xf numFmtId="0" fontId="1" fillId="3" borderId="1" xfId="0" applyFont="1" applyFill="1" applyBorder="1" applyAlignment="1">
      <alignment horizontal="center"/>
    </xf>
    <xf numFmtId="176" fontId="2" fillId="0" borderId="1" xfId="0" applyNumberFormat="1" applyFont="1" applyBorder="1" applyAlignment="1">
      <alignment horizontal="center"/>
    </xf>
    <xf numFmtId="176" fontId="4" fillId="0" borderId="1" xfId="0" applyNumberFormat="1" applyFont="1" applyBorder="1" applyAlignment="1">
      <alignment horizontal="center"/>
    </xf>
    <xf numFmtId="176" fontId="5" fillId="0" borderId="1" xfId="0" applyNumberFormat="1" applyFont="1" applyBorder="1" applyAlignment="1">
      <alignment horizontal="center"/>
    </xf>
    <xf numFmtId="1" fontId="1" fillId="0" borderId="1" xfId="0" applyNumberFormat="1" applyFont="1" applyBorder="1" applyAlignment="1">
      <alignment horizontal="center"/>
    </xf>
    <xf numFmtId="0" fontId="1" fillId="4" borderId="0" xfId="0" applyFont="1" applyFill="1" applyAlignment="1">
      <alignment horizontal="center"/>
    </xf>
    <xf numFmtId="0" fontId="1" fillId="0" borderId="0" xfId="0" applyFont="1" applyAlignment="1">
      <alignment horizontal="center"/>
    </xf>
    <xf numFmtId="0" fontId="1" fillId="4" borderId="1" xfId="0" applyFont="1" applyFill="1" applyBorder="1" applyAlignment="1">
      <alignment horizontal="center"/>
    </xf>
    <xf numFmtId="176" fontId="1" fillId="4" borderId="0" xfId="0" applyNumberFormat="1" applyFont="1" applyFill="1" applyAlignment="1">
      <alignment horizontal="center"/>
    </xf>
    <xf numFmtId="0" fontId="2" fillId="0" borderId="0" xfId="0" applyFont="1" applyAlignment="1">
      <alignment horizontal="center"/>
    </xf>
    <xf numFmtId="0" fontId="3" fillId="0" borderId="0" xfId="0" applyFont="1" applyAlignment="1">
      <alignment horizontal="center"/>
    </xf>
    <xf numFmtId="0" fontId="6" fillId="4" borderId="0" xfId="0" applyFont="1" applyFill="1"/>
    <xf numFmtId="0" fontId="9" fillId="0" borderId="0" xfId="0" applyFont="1" applyAlignment="1">
      <alignment horizontal="left" vertical="center" wrapText="1"/>
    </xf>
    <xf numFmtId="0" fontId="0" fillId="0" borderId="0" xfId="0"/>
  </cellXfs>
  <cellStyles count="1">
    <cellStyle name="標準"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23"/>
  <sheetViews>
    <sheetView tabSelected="1" topLeftCell="A7" workbookViewId="0">
      <selection activeCell="A23" sqref="A23:K23"/>
    </sheetView>
  </sheetViews>
  <sheetFormatPr baseColWidth="10" defaultColWidth="12.6640625" defaultRowHeight="15.75" customHeight="1" x14ac:dyDescent="0.15"/>
  <cols>
    <col min="1" max="1" width="16.1640625" customWidth="1"/>
    <col min="2" max="2" width="8" customWidth="1"/>
    <col min="3" max="3" width="7.33203125" customWidth="1"/>
    <col min="4" max="4" width="8.1640625" customWidth="1"/>
    <col min="5" max="5" width="7" customWidth="1"/>
    <col min="6" max="6" width="6.6640625" customWidth="1"/>
    <col min="7" max="7" width="11" customWidth="1"/>
    <col min="8" max="8" width="13.33203125" customWidth="1"/>
    <col min="9" max="9" width="9.6640625" customWidth="1"/>
    <col min="10" max="10" width="11" customWidth="1"/>
  </cols>
  <sheetData>
    <row r="1" spans="1:12" ht="13" x14ac:dyDescent="0.15">
      <c r="D1" s="1"/>
      <c r="F1" s="1"/>
      <c r="G1" s="2"/>
      <c r="H1" s="2"/>
      <c r="I1" s="3"/>
      <c r="J1" s="2"/>
      <c r="K1" s="1"/>
      <c r="L1" s="1"/>
    </row>
    <row r="2" spans="1:12" ht="13" x14ac:dyDescent="0.15">
      <c r="A2" s="4"/>
      <c r="B2" s="4" t="s">
        <v>0</v>
      </c>
      <c r="C2" s="4" t="s">
        <v>1</v>
      </c>
      <c r="D2" s="4" t="s">
        <v>2</v>
      </c>
      <c r="E2" s="4" t="s">
        <v>3</v>
      </c>
      <c r="F2" s="4" t="s">
        <v>4</v>
      </c>
      <c r="G2" s="5" t="s">
        <v>5</v>
      </c>
      <c r="H2" s="5" t="s">
        <v>6</v>
      </c>
      <c r="I2" s="6" t="s">
        <v>7</v>
      </c>
      <c r="J2" s="7" t="s">
        <v>8</v>
      </c>
      <c r="K2" s="4" t="s">
        <v>9</v>
      </c>
    </row>
    <row r="3" spans="1:12" ht="13" x14ac:dyDescent="0.15">
      <c r="A3" s="4" t="s">
        <v>10</v>
      </c>
      <c r="B3" s="8"/>
      <c r="C3" s="8"/>
      <c r="D3" s="8"/>
      <c r="E3" s="9"/>
      <c r="F3" s="9"/>
      <c r="G3" s="10">
        <f t="shared" ref="G3:G14" si="0">IFERROR(ROUNDUP((I3-D3*$B$18)/(B3*$B$19+C3*$B$20)*$B$19,0),0)</f>
        <v>0</v>
      </c>
      <c r="H3" s="10">
        <f t="shared" ref="H3:H14" si="1">IFERROR(ROUNDUP((I3-D3*$B$18)/(B3*$B$19+C3*$B$20)*$B$20,0),0)</f>
        <v>0</v>
      </c>
      <c r="I3" s="11">
        <f>(E3*B17+F3*B16)*10</f>
        <v>0</v>
      </c>
      <c r="J3" s="12">
        <f t="shared" ref="J3:J14" si="2">IFERROR(G3*B3+H3*C3+D3*$B$18,0)</f>
        <v>0</v>
      </c>
      <c r="K3" s="4">
        <f t="shared" ref="K3:K14" si="3">IFERROR(J3-I3,0)</f>
        <v>0</v>
      </c>
    </row>
    <row r="4" spans="1:12" ht="13" x14ac:dyDescent="0.15">
      <c r="A4" s="4" t="s">
        <v>11</v>
      </c>
      <c r="B4" s="8"/>
      <c r="C4" s="8"/>
      <c r="D4" s="8"/>
      <c r="E4" s="9"/>
      <c r="F4" s="9"/>
      <c r="G4" s="10">
        <f t="shared" si="0"/>
        <v>0</v>
      </c>
      <c r="H4" s="10">
        <f t="shared" si="1"/>
        <v>0</v>
      </c>
      <c r="I4" s="11">
        <f>(E4*B17+F4*B16)*10</f>
        <v>0</v>
      </c>
      <c r="J4" s="12">
        <f t="shared" si="2"/>
        <v>0</v>
      </c>
      <c r="K4" s="4">
        <f t="shared" si="3"/>
        <v>0</v>
      </c>
    </row>
    <row r="5" spans="1:12" ht="13" x14ac:dyDescent="0.15">
      <c r="A5" s="4" t="s">
        <v>12</v>
      </c>
      <c r="B5" s="8"/>
      <c r="C5" s="8"/>
      <c r="D5" s="8"/>
      <c r="E5" s="9"/>
      <c r="F5" s="9"/>
      <c r="G5" s="10">
        <f t="shared" si="0"/>
        <v>0</v>
      </c>
      <c r="H5" s="10">
        <f t="shared" si="1"/>
        <v>0</v>
      </c>
      <c r="I5" s="11">
        <f>(E5*B17+F5*B16)*10</f>
        <v>0</v>
      </c>
      <c r="J5" s="12">
        <f t="shared" si="2"/>
        <v>0</v>
      </c>
      <c r="K5" s="4">
        <f t="shared" si="3"/>
        <v>0</v>
      </c>
    </row>
    <row r="6" spans="1:12" ht="13" x14ac:dyDescent="0.15">
      <c r="A6" s="4" t="s">
        <v>13</v>
      </c>
      <c r="B6" s="8"/>
      <c r="C6" s="8"/>
      <c r="D6" s="8"/>
      <c r="E6" s="9"/>
      <c r="F6" s="9"/>
      <c r="G6" s="10">
        <f t="shared" si="0"/>
        <v>0</v>
      </c>
      <c r="H6" s="10">
        <f t="shared" si="1"/>
        <v>0</v>
      </c>
      <c r="I6" s="11">
        <f>(E6*B17+F6*B16)*10</f>
        <v>0</v>
      </c>
      <c r="J6" s="12">
        <f t="shared" si="2"/>
        <v>0</v>
      </c>
      <c r="K6" s="4">
        <f t="shared" si="3"/>
        <v>0</v>
      </c>
    </row>
    <row r="7" spans="1:12" ht="13" x14ac:dyDescent="0.15">
      <c r="A7" s="4" t="s">
        <v>14</v>
      </c>
      <c r="B7" s="8"/>
      <c r="C7" s="8"/>
      <c r="D7" s="8"/>
      <c r="E7" s="9"/>
      <c r="F7" s="9"/>
      <c r="G7" s="10">
        <f t="shared" si="0"/>
        <v>0</v>
      </c>
      <c r="H7" s="10">
        <f t="shared" si="1"/>
        <v>0</v>
      </c>
      <c r="I7" s="11">
        <f>(E7*B17+F7*B16)*10</f>
        <v>0</v>
      </c>
      <c r="J7" s="12">
        <f t="shared" si="2"/>
        <v>0</v>
      </c>
      <c r="K7" s="4">
        <f t="shared" si="3"/>
        <v>0</v>
      </c>
    </row>
    <row r="8" spans="1:12" ht="13" x14ac:dyDescent="0.15">
      <c r="A8" s="4" t="s">
        <v>15</v>
      </c>
      <c r="B8" s="8"/>
      <c r="C8" s="8"/>
      <c r="D8" s="8"/>
      <c r="E8" s="9"/>
      <c r="F8" s="9"/>
      <c r="G8" s="10">
        <f t="shared" si="0"/>
        <v>0</v>
      </c>
      <c r="H8" s="10">
        <f t="shared" si="1"/>
        <v>0</v>
      </c>
      <c r="I8" s="11">
        <f>(E8*B17+F8*B16)*10</f>
        <v>0</v>
      </c>
      <c r="J8" s="12">
        <f t="shared" si="2"/>
        <v>0</v>
      </c>
      <c r="K8" s="4">
        <f t="shared" si="3"/>
        <v>0</v>
      </c>
    </row>
    <row r="9" spans="1:12" ht="13" x14ac:dyDescent="0.15">
      <c r="A9" s="4" t="s">
        <v>16</v>
      </c>
      <c r="B9" s="8"/>
      <c r="C9" s="8"/>
      <c r="D9" s="8"/>
      <c r="E9" s="9"/>
      <c r="F9" s="9"/>
      <c r="G9" s="10">
        <f t="shared" si="0"/>
        <v>0</v>
      </c>
      <c r="H9" s="10">
        <f t="shared" si="1"/>
        <v>0</v>
      </c>
      <c r="I9" s="11">
        <f>(E9*B17+F9*B16)*10</f>
        <v>0</v>
      </c>
      <c r="J9" s="12">
        <f t="shared" si="2"/>
        <v>0</v>
      </c>
      <c r="K9" s="4">
        <f t="shared" si="3"/>
        <v>0</v>
      </c>
    </row>
    <row r="10" spans="1:12" ht="13" x14ac:dyDescent="0.15">
      <c r="A10" s="4" t="s">
        <v>17</v>
      </c>
      <c r="B10" s="8"/>
      <c r="C10" s="8"/>
      <c r="D10" s="8"/>
      <c r="E10" s="9"/>
      <c r="F10" s="9"/>
      <c r="G10" s="10">
        <f t="shared" si="0"/>
        <v>0</v>
      </c>
      <c r="H10" s="10">
        <f t="shared" si="1"/>
        <v>0</v>
      </c>
      <c r="I10" s="11">
        <f>(E10*B17+F10*B16)*10</f>
        <v>0</v>
      </c>
      <c r="J10" s="12">
        <f t="shared" si="2"/>
        <v>0</v>
      </c>
      <c r="K10" s="4">
        <f t="shared" si="3"/>
        <v>0</v>
      </c>
    </row>
    <row r="11" spans="1:12" ht="13" x14ac:dyDescent="0.15">
      <c r="A11" s="4" t="s">
        <v>18</v>
      </c>
      <c r="B11" s="8"/>
      <c r="C11" s="8"/>
      <c r="D11" s="8"/>
      <c r="E11" s="9"/>
      <c r="F11" s="9"/>
      <c r="G11" s="10">
        <f t="shared" si="0"/>
        <v>0</v>
      </c>
      <c r="H11" s="10">
        <f t="shared" si="1"/>
        <v>0</v>
      </c>
      <c r="I11" s="11">
        <f>(E11*B17+F11*B16)*10</f>
        <v>0</v>
      </c>
      <c r="J11" s="12">
        <f t="shared" si="2"/>
        <v>0</v>
      </c>
      <c r="K11" s="4">
        <f t="shared" si="3"/>
        <v>0</v>
      </c>
    </row>
    <row r="12" spans="1:12" ht="13" x14ac:dyDescent="0.15">
      <c r="A12" s="4" t="s">
        <v>19</v>
      </c>
      <c r="B12" s="8"/>
      <c r="C12" s="8"/>
      <c r="D12" s="8"/>
      <c r="E12" s="9"/>
      <c r="F12" s="9"/>
      <c r="G12" s="10">
        <f t="shared" si="0"/>
        <v>0</v>
      </c>
      <c r="H12" s="10">
        <f t="shared" si="1"/>
        <v>0</v>
      </c>
      <c r="I12" s="11">
        <f>(E12*B17+F12*B16)*10</f>
        <v>0</v>
      </c>
      <c r="J12" s="12">
        <f t="shared" si="2"/>
        <v>0</v>
      </c>
      <c r="K12" s="4">
        <f t="shared" si="3"/>
        <v>0</v>
      </c>
    </row>
    <row r="13" spans="1:12" ht="13" x14ac:dyDescent="0.15">
      <c r="A13" s="4" t="s">
        <v>20</v>
      </c>
      <c r="B13" s="8"/>
      <c r="C13" s="8"/>
      <c r="D13" s="8"/>
      <c r="E13" s="9"/>
      <c r="F13" s="9"/>
      <c r="G13" s="10">
        <f t="shared" si="0"/>
        <v>0</v>
      </c>
      <c r="H13" s="10">
        <f t="shared" si="1"/>
        <v>0</v>
      </c>
      <c r="I13" s="11">
        <f>(E13*B17+F13*B16)*10</f>
        <v>0</v>
      </c>
      <c r="J13" s="12">
        <f t="shared" si="2"/>
        <v>0</v>
      </c>
      <c r="K13" s="4">
        <f t="shared" si="3"/>
        <v>0</v>
      </c>
    </row>
    <row r="14" spans="1:12" ht="13" x14ac:dyDescent="0.15">
      <c r="A14" s="4" t="s">
        <v>21</v>
      </c>
      <c r="B14" s="8"/>
      <c r="C14" s="8"/>
      <c r="D14" s="8"/>
      <c r="E14" s="9"/>
      <c r="F14" s="9"/>
      <c r="G14" s="10">
        <f t="shared" si="0"/>
        <v>0</v>
      </c>
      <c r="H14" s="10">
        <f t="shared" si="1"/>
        <v>0</v>
      </c>
      <c r="I14" s="11">
        <f>(E14*B17+F14*B16)*10</f>
        <v>0</v>
      </c>
      <c r="J14" s="12">
        <f t="shared" si="2"/>
        <v>0</v>
      </c>
      <c r="K14" s="4">
        <f t="shared" si="3"/>
        <v>0</v>
      </c>
    </row>
    <row r="15" spans="1:12" ht="13" x14ac:dyDescent="0.15">
      <c r="A15" s="4" t="s">
        <v>22</v>
      </c>
      <c r="B15" s="4" t="s">
        <v>23</v>
      </c>
      <c r="C15" s="4" t="s">
        <v>23</v>
      </c>
      <c r="D15" s="4" t="s">
        <v>23</v>
      </c>
      <c r="E15" s="4">
        <f t="shared" ref="E15:F15" si="4">SUM(E5:E12)</f>
        <v>0</v>
      </c>
      <c r="F15" s="4">
        <f t="shared" si="4"/>
        <v>0</v>
      </c>
      <c r="G15" s="13"/>
      <c r="H15" s="4"/>
      <c r="I15" s="11">
        <f>SUM(I3:I14)</f>
        <v>0</v>
      </c>
      <c r="J15" s="12">
        <f t="shared" ref="J15:K15" si="5">IFERROR(SUM(J3:J14),0)</f>
        <v>0</v>
      </c>
      <c r="K15" s="4">
        <f t="shared" si="5"/>
        <v>0</v>
      </c>
    </row>
    <row r="16" spans="1:12" ht="13" x14ac:dyDescent="0.15">
      <c r="A16" s="14" t="s">
        <v>24</v>
      </c>
      <c r="B16" s="14">
        <v>31</v>
      </c>
      <c r="C16" s="15"/>
      <c r="D16" s="15"/>
      <c r="E16" s="15"/>
      <c r="F16" s="15"/>
      <c r="G16" s="15"/>
      <c r="H16" s="15"/>
      <c r="I16" s="15"/>
      <c r="J16" s="15"/>
      <c r="K16" s="15"/>
    </row>
    <row r="17" spans="1:11" ht="13" x14ac:dyDescent="0.15">
      <c r="A17" s="16" t="s">
        <v>25</v>
      </c>
      <c r="B17" s="16">
        <v>6</v>
      </c>
      <c r="C17" s="15"/>
      <c r="D17" s="15"/>
      <c r="E17" s="15"/>
      <c r="F17" s="15"/>
      <c r="G17" s="15"/>
      <c r="H17" s="15"/>
      <c r="I17" s="15"/>
      <c r="J17" s="15"/>
      <c r="K17" s="15"/>
    </row>
    <row r="18" spans="1:11" ht="13" x14ac:dyDescent="0.15">
      <c r="A18" s="14" t="s">
        <v>26</v>
      </c>
      <c r="B18" s="17">
        <v>200</v>
      </c>
      <c r="C18" s="15"/>
      <c r="D18" s="15"/>
      <c r="E18" s="15"/>
      <c r="F18" s="15"/>
      <c r="G18" s="18"/>
      <c r="H18" s="18"/>
      <c r="I18" s="19"/>
      <c r="J18" s="18"/>
      <c r="K18" s="15"/>
    </row>
    <row r="19" spans="1:11" ht="13" x14ac:dyDescent="0.15">
      <c r="A19" s="20" t="s">
        <v>27</v>
      </c>
      <c r="B19" s="20">
        <v>2</v>
      </c>
    </row>
    <row r="20" spans="1:11" ht="13" x14ac:dyDescent="0.15">
      <c r="A20" s="20" t="s">
        <v>28</v>
      </c>
      <c r="B20" s="20">
        <v>1</v>
      </c>
    </row>
    <row r="22" spans="1:11" ht="15" customHeight="1" x14ac:dyDescent="0.15">
      <c r="A22" s="1"/>
    </row>
    <row r="23" spans="1:11" ht="288" customHeight="1" x14ac:dyDescent="0.15">
      <c r="A23" s="21" t="s">
        <v>29</v>
      </c>
      <c r="B23" s="22"/>
      <c r="C23" s="22"/>
      <c r="D23" s="22"/>
      <c r="E23" s="22"/>
      <c r="F23" s="22"/>
      <c r="G23" s="22"/>
      <c r="H23" s="22"/>
      <c r="I23" s="22"/>
      <c r="J23" s="22"/>
      <c r="K23" s="22"/>
    </row>
  </sheetData>
  <mergeCells count="1">
    <mergeCell ref="A23:K23"/>
  </mergeCells>
  <phoneticPr fontId="10"/>
  <conditionalFormatting sqref="K3:K15">
    <cfRule type="cellIs" dxfId="0" priority="1" stopIfTrue="1" operator="lessThan">
      <formula>0</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1</vt:i4>
      </vt:variant>
    </vt:vector>
  </HeadingPairs>
  <TitlesOfParts>
    <vt:vector size="1" baseType="lpstr">
      <vt:lpstr>原盤ベア手当計算表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cp:lastModifiedBy>
  <dcterms:modified xsi:type="dcterms:W3CDTF">2026-05-16T03:50:57Z</dcterms:modified>
</cp:coreProperties>
</file>